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0" yWindow="2895" windowWidth="25395" windowHeight="9225"/>
  </bookViews>
  <sheets>
    <sheet name="пер Пестеля 1-й д. 30" sheetId="1" r:id="rId1"/>
  </sheets>
  <externalReferences>
    <externalReference r:id="rId2"/>
  </externalReferences>
  <definedNames>
    <definedName name="АДРЕС" localSheetId="0">'пер Пестеля 1-й д. 30'!$B$3</definedName>
    <definedName name="АДРЕС">#REF!</definedName>
    <definedName name="АДРЕС2">#REF!</definedName>
    <definedName name="ВХДОЛГ" localSheetId="0">'пер Пестеля 1-й д. 30'!$G$9</definedName>
    <definedName name="ВХДОЛГ">#REF!</definedName>
    <definedName name="ВХСАЛЬДО" localSheetId="0">'пер Пестеля 1-й д. 30'!$D$9</definedName>
    <definedName name="ВХСАЛЬДО">#REF!</definedName>
    <definedName name="ВХСАЛЬДО3МЕС">#REF!</definedName>
    <definedName name="ДОГОВОР" localSheetId="0">'пер Пестеля 1-й д. 30'!$B$4</definedName>
    <definedName name="ДОГОВОР">#REF!</definedName>
    <definedName name="ДОЛГ" localSheetId="0">'пер Пестеля 1-й д. 30'!$A$9</definedName>
    <definedName name="ДОЛГ">#REF!</definedName>
    <definedName name="ЗАТРАЧЕНОК" localSheetId="0">'пер Пестеля 1-й д. 30'!$D$41</definedName>
    <definedName name="ЗАТРАЧЕНОК">#REF!</definedName>
    <definedName name="ЗАТРАЧЕНОТ" localSheetId="0">'пер Пестеля 1-й д. 30'!$D$40</definedName>
    <definedName name="ЗАТРАЧЕНОТ">#REF!</definedName>
    <definedName name="ЗАТРЕМ" localSheetId="0">'пер Пестеля 1-й д. 30'!$D$56</definedName>
    <definedName name="ЗАТРЕМ">#REF!</definedName>
    <definedName name="ИСХДОЛГ" localSheetId="0">'пер Пестеля 1-й д. 30'!$G$46</definedName>
    <definedName name="ИСХДОЛГ">#REF!</definedName>
    <definedName name="ИСХСАЛЬДО" localSheetId="0">'пер Пестеля 1-й д. 30'!$D$46</definedName>
    <definedName name="ИСХСАЛЬДО">#REF!</definedName>
    <definedName name="ИСХСАЛЬДО3МЕС">#REF!</definedName>
    <definedName name="КАП" localSheetId="0">'пер Пестеля 1-й д. 30'!$C$41</definedName>
    <definedName name="КАП">#REF!</definedName>
    <definedName name="КАПРЕМ">#REF!</definedName>
    <definedName name="КПЕРЕЧИСК" localSheetId="0">'пер Пестеля 1-й д. 30'!$G$41</definedName>
    <definedName name="КПЕРЕЧИСК">#REF!</definedName>
    <definedName name="КПЕРЕЧИСТ" localSheetId="0">'пер Пестеля 1-й д. 30'!$G$40</definedName>
    <definedName name="КПЕРЕЧИСТ">#REF!</definedName>
    <definedName name="НАЧЗАГОД">#REF!</definedName>
    <definedName name="НАЧЗАГОДНЕЖ">#REF!</definedName>
    <definedName name="НАЧРЕМ" localSheetId="0">'пер Пестеля 1-й д. 30'!$D$54</definedName>
    <definedName name="НАЧРЕМ">#REF!</definedName>
    <definedName name="НЕЖНАЧРЕМ" localSheetId="0">'пер Пестеля 1-й д. 30'!$D$55</definedName>
    <definedName name="НЕЖНАЧРЕМ">#REF!</definedName>
    <definedName name="ОПАЛЧЕНОТ" localSheetId="0">'пер Пестеля 1-й д. 30'!$E$40</definedName>
    <definedName name="ОПАЛЧЕНОТ">#REF!</definedName>
    <definedName name="ОПЛАЧЕНОК" localSheetId="0">'пер Пестеля 1-й д. 30'!$E$41</definedName>
    <definedName name="ОПЛАЧЕНОК">#REF!</definedName>
    <definedName name="ОСВОЕНО">#REF!</definedName>
    <definedName name="ОСТ" localSheetId="0">'пер Пестеля 1-й д. 30'!$A$46</definedName>
    <definedName name="ОСТ">#REF!</definedName>
    <definedName name="ПЛОЩАДЬ" localSheetId="0">'пер Пестеля 1-й д. 30'!$B$5</definedName>
    <definedName name="ПЛОЩАДЬ">#REF!</definedName>
    <definedName name="ПЛОЩАДЬДОМА">#REF!</definedName>
    <definedName name="РАЗМЕРПЛАТЫ" localSheetId="0">'пер Пестеля 1-й д. 30'!$C$11</definedName>
    <definedName name="РАЗМЕРПЛАТЫ">#REF!</definedName>
    <definedName name="СНРЕМ" localSheetId="0">'пер Пестеля 1-й д. 30'!#REF!</definedName>
    <definedName name="СНРЕМ">#REF!</definedName>
    <definedName name="ТАРОТОП" localSheetId="0">'пер Пестеля 1-й д. 30'!$C$16</definedName>
    <definedName name="ТАРОТОП">#REF!</definedName>
    <definedName name="ТАРХВС" localSheetId="0">'пер Пестеля 1-й д. 30'!$C$17</definedName>
    <definedName name="ТАРХВС">#REF!</definedName>
    <definedName name="ТБО" localSheetId="0">'пер Пестеля 1-й д. 30'!$C$13</definedName>
    <definedName name="ТБО">#REF!</definedName>
    <definedName name="ТБОНАЧ" localSheetId="0">'пер Пестеля 1-й д. 30'!$D$13</definedName>
    <definedName name="ТБОНАЧ">#REF!</definedName>
    <definedName name="ТБОНЕД" localSheetId="0">'пер Пестеля 1-й д. 30'!$F$13</definedName>
    <definedName name="ТБОНЕД">#REF!</definedName>
    <definedName name="ТБООПЛ" localSheetId="0">'пер Пестеля 1-й д. 30'!$E$13</definedName>
    <definedName name="ТБООПЛ">#REF!</definedName>
    <definedName name="ТБОПОСТ" localSheetId="0">'пер Пестеля 1-й д. 30'!$G$13</definedName>
    <definedName name="ТБОПОСТ">#REF!</definedName>
    <definedName name="ТЕК" localSheetId="0">'пер Пестеля 1-й д. 30'!$C$40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<sst xmlns="http://schemas.openxmlformats.org/spreadsheetml/2006/main" count="68" uniqueCount="65">
  <si>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</si>
  <si>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</si>
  <si>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пер Пестеля 1-й д. 30</t>
  </si>
  <si>
    <t>Договор управления №:</t>
  </si>
  <si>
    <t xml:space="preserve">№ 92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</si>
  <si>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</si>
  <si>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</si>
  <si>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</si>
  <si>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</si>
  <si>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</si>
  <si>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</si>
  <si>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</si>
  <si>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</si>
  <si>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</si>
  <si>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</si>
  <si>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</si>
  <si>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</si>
  <si>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</si>
  <si>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</si>
  <si>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</si>
  <si>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</si>
  <si>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</si>
  <si>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</si>
  <si>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</si>
  <si>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</si>
  <si>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</si>
  <si>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</si>
  <si>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</si>
  <si>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</si>
  <si>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</si>
  <si>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</si>
  <si>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</si>
  <si>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</si>
  <si>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</si>
  <si>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</si>
  <si>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</si>
  <si>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</si>
  <si>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</si>
  <si>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</si>
  <si>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</si>
  <si>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стояка ГВС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</si>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</sst>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CS712"/>
  <sheetViews>
    <sheetView tabSelected="1" topLeftCell="A39" workbookViewId="0">
      <selection activeCell="A58" sqref="A58:IV5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2754.4999999999991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339683.76999999984</v>
      </c>
      <c r="E9" s="10" t="s">
        <v>8</v>
      </c>
      <c r="F9" s="11"/>
      <c r="G9" s="9">
        <v>44362.820000000029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307420.67999999941</v>
      </c>
      <c r="E13" s="24">
        <v>302477.28999999946</v>
      </c>
      <c r="F13" s="25">
        <f>ТБОНАЧ-ТБООПЛ</f>
        <v>4943.3899999999558</v>
      </c>
      <c r="G13" s="26">
        <f>ТБООПЛ</f>
        <v>302477.28999999946</v>
      </c>
    </row>
    <row r="14" spans="1:7" ht="13.5" thickBot="1" x14ac:dyDescent="0.25">
      <c r="A14" s="27"/>
      <c r="B14" s="28" t="s">
        <v>17</v>
      </c>
      <c r="C14" s="29"/>
      <c r="D14" s="30">
        <f>D13</f>
        <v>307420.67999999941</v>
      </c>
      <c r="E14" s="30">
        <f>E13</f>
        <v>302477.28999999946</v>
      </c>
      <c r="F14" s="30">
        <f>F13</f>
        <v>4943.3899999999558</v>
      </c>
      <c r="G14" s="30">
        <f>SUM(ТБОПОСТ)</f>
        <v>302477.28999999946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966579.47999999986</v>
      </c>
      <c r="E16" s="24">
        <v>958550.29000000027</v>
      </c>
      <c r="F16" s="25">
        <f t="shared" ref="F16:F25" si="0">D16-E16</f>
        <v>8029.1899999995949</v>
      </c>
      <c r="G16" s="26">
        <f t="shared" ref="G16:G25" si="1">E16</f>
        <v>958550.29000000027</v>
      </c>
    </row>
    <row r="17" spans="1:7" x14ac:dyDescent="0.2">
      <c r="A17" s="34"/>
      <c r="B17" s="35" t="s">
        <v>20</v>
      </c>
      <c r="C17" s="23">
        <v>25.95</v>
      </c>
      <c r="D17" s="24">
        <v>124128.93000000004</v>
      </c>
      <c r="E17" s="24">
        <v>124598.05000000012</v>
      </c>
      <c r="F17" s="25">
        <f t="shared" si="0"/>
        <v>-469.12000000008265</v>
      </c>
      <c r="G17" s="26">
        <f t="shared" si="1"/>
        <v>124598.05000000012</v>
      </c>
    </row>
    <row r="18" spans="1:7" x14ac:dyDescent="0.2">
      <c r="A18" s="34"/>
      <c r="B18" s="35" t="s">
        <v>21</v>
      </c>
      <c r="C18" s="23">
        <v>17.79</v>
      </c>
      <c r="D18" s="24">
        <v>85235.099999999991</v>
      </c>
      <c r="E18" s="24">
        <v>85354.91999999994</v>
      </c>
      <c r="F18" s="25">
        <f t="shared" si="0"/>
        <v>-119.81999999994878</v>
      </c>
      <c r="G18" s="26">
        <f t="shared" si="1"/>
        <v>85354.91999999994</v>
      </c>
    </row>
    <row r="19" spans="1:7" x14ac:dyDescent="0.2">
      <c r="A19" s="34"/>
      <c r="B19" s="35" t="s">
        <v>22</v>
      </c>
      <c r="C19" s="23" t="s">
        <v>23</v>
      </c>
      <c r="D19" s="24">
        <v>415966.74999999977</v>
      </c>
      <c r="E19" s="24">
        <v>419212.14999999967</v>
      </c>
      <c r="F19" s="25">
        <f t="shared" si="0"/>
        <v>-3245.3999999999069</v>
      </c>
      <c r="G19" s="26">
        <f t="shared" si="1"/>
        <v>419212.14999999967</v>
      </c>
    </row>
    <row r="20" spans="1:7" x14ac:dyDescent="0.2">
      <c r="A20" s="34"/>
      <c r="B20" s="35" t="s">
        <v>24</v>
      </c>
      <c r="C20" s="23">
        <v>17.79</v>
      </c>
      <c r="D20" s="24">
        <v>47340.989999999983</v>
      </c>
      <c r="E20" s="24">
        <v>48030.049999999952</v>
      </c>
      <c r="F20" s="25">
        <f t="shared" si="0"/>
        <v>-689.05999999996857</v>
      </c>
      <c r="G20" s="26">
        <f t="shared" si="1"/>
        <v>48030.049999999952</v>
      </c>
    </row>
    <row r="21" spans="1:7" x14ac:dyDescent="0.2">
      <c r="A21" s="34"/>
      <c r="B21" s="35" t="s">
        <v>25</v>
      </c>
      <c r="C21" s="23">
        <v>4.2300000000000004</v>
      </c>
      <c r="D21" s="24">
        <v>154961.82999999999</v>
      </c>
      <c r="E21" s="24">
        <v>194640.74999999994</v>
      </c>
      <c r="F21" s="25">
        <f t="shared" si="0"/>
        <v>-39678.919999999955</v>
      </c>
      <c r="G21" s="26">
        <f t="shared" si="1"/>
        <v>194640.74999999994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1794213.0799999998</v>
      </c>
      <c r="E26" s="30">
        <f>SUM(E16:E25)</f>
        <v>1830386.21</v>
      </c>
      <c r="F26" s="30">
        <f>SUM(F16:F25)</f>
        <v>-36173.130000000267</v>
      </c>
      <c r="G26" s="30">
        <f>SUM(G16:G25)</f>
        <v>1830386.21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111887.88000000002</v>
      </c>
      <c r="E28" s="24">
        <v>106572.18000000004</v>
      </c>
      <c r="F28" s="25">
        <f>D28-E28</f>
        <v>5315.6999999999825</v>
      </c>
      <c r="G28" s="26">
        <f t="shared" ref="G28:G37" si="2">E28</f>
        <v>106572.18000000004</v>
      </c>
    </row>
    <row r="29" spans="1:7" x14ac:dyDescent="0.2">
      <c r="A29" s="34"/>
      <c r="B29" s="35" t="s">
        <v>28</v>
      </c>
      <c r="C29" s="23">
        <v>0</v>
      </c>
      <c r="D29" s="24">
        <v>18699</v>
      </c>
      <c r="E29" s="24">
        <v>18545.310000000005</v>
      </c>
      <c r="F29" s="25">
        <f>D29-E29</f>
        <v>153.68999999999505</v>
      </c>
      <c r="G29" s="26">
        <f t="shared" si="2"/>
        <v>18545.310000000005</v>
      </c>
    </row>
    <row r="30" spans="1:7" x14ac:dyDescent="0.2">
      <c r="A30" s="34"/>
      <c r="B30" s="35" t="s">
        <v>29</v>
      </c>
      <c r="C30" s="23">
        <v>7.14</v>
      </c>
      <c r="D30" s="24">
        <v>23426.640000000003</v>
      </c>
      <c r="E30" s="24">
        <v>23086.590000000004</v>
      </c>
      <c r="F30" s="25">
        <f t="shared" ref="F30:F37" si="3">D30-E30</f>
        <v>340.04999999999927</v>
      </c>
      <c r="G30" s="26">
        <f t="shared" si="2"/>
        <v>23086.590000000004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154013.52000000002</v>
      </c>
      <c r="E38" s="30">
        <f>SUM(E28:E37)</f>
        <v>148204.08000000005</v>
      </c>
      <c r="F38" s="30">
        <f>SUM(F28:F37)</f>
        <v>5809.4399999999769</v>
      </c>
      <c r="G38" s="30">
        <f>SUM(G28:G37)</f>
        <v>148204.08000000005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1.8200000000000005</v>
      </c>
      <c r="D40" s="24">
        <v>60162.840000000055</v>
      </c>
      <c r="E40" s="24">
        <v>59701.830000000104</v>
      </c>
      <c r="F40" s="25">
        <f>ЗАТРАЧЕНОТ-ОПАЛЧЕНОТ</f>
        <v>461.00999999995111</v>
      </c>
      <c r="G40" s="45">
        <v>2293.7000000000003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60162.840000000055</v>
      </c>
      <c r="E42" s="30">
        <f>E41+E40</f>
        <v>59701.830000000104</v>
      </c>
      <c r="F42" s="30">
        <f>F41+F40</f>
        <v>461.00999999995111</v>
      </c>
      <c r="G42" s="30">
        <f>КПЕРЕЧИСТ+КПЕРЕЧИСК</f>
        <v>2293.7000000000003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2315810.1199999992</v>
      </c>
      <c r="E44" s="30">
        <f>E42+E38+E26+E14</f>
        <v>2340769.4099999997</v>
      </c>
      <c r="F44" s="30">
        <f>F42+F38+F26+F14</f>
        <v>-24959.290000000383</v>
      </c>
      <c r="G44" s="30">
        <f>G42+G38+G26+G14</f>
        <v>2283361.2799999993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314724.48000000033</v>
      </c>
      <c r="E46" s="10" t="s">
        <v>8</v>
      </c>
      <c r="F46" s="11"/>
      <c r="G46" s="9">
        <v>59443.560000000027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D54" s="56">
        <v>59701.829999999973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39</v>
      </c>
      <c r="B56" s="58"/>
      <c r="D56" s="59">
        <v>2293.7000000000003</v>
      </c>
      <c r="E56" s="59"/>
    </row>
    <row r="57" spans="1:7" x14ac:dyDescent="0.2">
      <c r="A57" s="60" t="s">
        <v>40</v>
      </c>
      <c r="B57" s="61"/>
      <c r="C57" s="61"/>
      <c r="D57" s="61"/>
      <c r="E57" s="61"/>
      <c r="F57" s="61">
        <v>2293.7000000000003</v>
      </c>
      <c r="G57" s="62"/>
    </row>
    <row r="58" spans="1:7" s="63" customFormat="1" x14ac:dyDescent="0.2"/>
    <row r="59" spans="1:7" s="63" customFormat="1" x14ac:dyDescent="0.2">
      <c r="A59" s="64" t="s">
        <v>41</v>
      </c>
    </row>
    <row r="60" spans="1:7" s="63" customFormat="1" x14ac:dyDescent="0.2"/>
    <row r="61" spans="1:7" s="63" customFormat="1" x14ac:dyDescent="0.2">
      <c r="A61" s="65" t="s">
        <v>42</v>
      </c>
      <c r="B61" s="65"/>
      <c r="D61" s="66">
        <v>9600</v>
      </c>
      <c r="E61" s="67"/>
    </row>
    <row r="62" spans="1:7" s="63" customFormat="1" x14ac:dyDescent="0.2">
      <c r="A62" s="65" t="s">
        <v>43</v>
      </c>
      <c r="B62" s="65"/>
      <c r="D62" s="68">
        <v>0</v>
      </c>
      <c r="E62" s="69"/>
    </row>
    <row r="63" spans="1:7" s="63" customFormat="1" x14ac:dyDescent="0.2">
      <c r="A63" s="65" t="s">
        <v>44</v>
      </c>
      <c r="B63" s="65"/>
      <c r="D63" s="68">
        <v>4800</v>
      </c>
      <c r="E63" s="69"/>
    </row>
    <row r="64" spans="1:7" s="63" customFormat="1" x14ac:dyDescent="0.2">
      <c r="A64" s="65" t="s">
        <v>45</v>
      </c>
      <c r="B64" s="65"/>
      <c r="D64" s="68">
        <v>232792.82</v>
      </c>
      <c r="E64" s="69"/>
    </row>
    <row r="65" spans="1:97" s="63" customFormat="1" x14ac:dyDescent="0.2">
      <c r="A65" s="65" t="s">
        <v>46</v>
      </c>
      <c r="B65" s="65"/>
      <c r="D65" s="70">
        <v>0</v>
      </c>
      <c r="E65" s="71"/>
    </row>
    <row r="66" spans="1:97" s="63" customFormat="1" x14ac:dyDescent="0.2">
      <c r="A66" s="72" t="s">
        <v>47</v>
      </c>
      <c r="B66" s="72"/>
      <c r="C66" s="72"/>
      <c r="D66" s="72"/>
      <c r="E66" s="72"/>
      <c r="F66" s="72" t="s">
        <v>48</v>
      </c>
      <c r="G66" s="72"/>
    </row>
    <row r="67" spans="1:97" s="63" customFormat="1" x14ac:dyDescent="0.2">
      <c r="A67" s="73" t="s">
        <v>49</v>
      </c>
      <c r="B67" s="73"/>
      <c r="D67" s="74">
        <v>14400</v>
      </c>
      <c r="E67" s="75"/>
    </row>
    <row r="68" spans="1:97" s="63" customFormat="1" x14ac:dyDescent="0.2"/>
    <row r="69" spans="1:97" s="63" customFormat="1" x14ac:dyDescent="0.2"/>
    <row r="70" spans="1:97" s="63" customFormat="1" x14ac:dyDescent="0.2"/>
    <row r="71" spans="1:97" s="63" customFormat="1" x14ac:dyDescent="0.2"/>
    <row r="72" spans="1:97" s="63" customFormat="1" x14ac:dyDescent="0.2">
      <c r="A72" s="76" t="s">
        <v>50</v>
      </c>
      <c r="B72" s="76"/>
      <c r="C72" s="76"/>
      <c r="D72" s="76"/>
      <c r="E72" s="76"/>
      <c r="F72" s="76"/>
      <c r="G72" s="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3" customFormat="1" x14ac:dyDescent="0.2">
      <c r="A73" s="76" t="s">
        <v>51</v>
      </c>
      <c r="B73" s="76"/>
      <c r="C73" s="76"/>
      <c r="D73" s="76"/>
      <c r="E73" s="76"/>
      <c r="F73" s="76"/>
      <c r="G73" s="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3" customFormat="1" x14ac:dyDescent="0.2">
      <c r="A74" s="76" t="s">
        <v>52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7"/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53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6" t="s">
        <v>54</v>
      </c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55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7"/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56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6" t="s">
        <v>57</v>
      </c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58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7"/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59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6" t="s">
        <v>60</v>
      </c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ht="15" x14ac:dyDescent="0.25">
      <c r="A88" s="78" t="s">
        <v>61</v>
      </c>
      <c r="B88" s="78"/>
      <c r="C88" s="78"/>
      <c r="D88" s="78"/>
      <c r="E88" s="78"/>
      <c r="F88" s="79" t="s">
        <v>62</v>
      </c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ht="15" x14ac:dyDescent="0.25">
      <c r="A89" s="78"/>
      <c r="B89" s="78"/>
      <c r="C89" s="78"/>
      <c r="D89" s="78"/>
      <c r="E89" s="78"/>
      <c r="F89" s="80"/>
      <c r="G89" s="8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/>
      <c r="B90" s="78"/>
      <c r="C90" s="78"/>
      <c r="D90" s="78"/>
      <c r="E90" s="78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 t="s">
        <v>63</v>
      </c>
      <c r="B91" s="78"/>
      <c r="C91" s="78"/>
      <c r="D91" s="78"/>
      <c r="E91" s="78"/>
      <c r="F91" s="79" t="s">
        <v>64</v>
      </c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/>
    <row r="170" spans="1:97" s="63" customFormat="1" x14ac:dyDescent="0.2"/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пер Пестеля 1-й д. 30</vt:lpstr>
      <vt:lpstr>'пер Пестеля 1-й д. 30'!АДРЕС</vt:lpstr>
      <vt:lpstr>'пер Пестеля 1-й д. 30'!ВХДОЛГ</vt:lpstr>
      <vt:lpstr>'пер Пестеля 1-й д. 30'!ВХСАЛЬДО</vt:lpstr>
      <vt:lpstr>'пер Пестеля 1-й д. 30'!ДОГОВОР</vt:lpstr>
      <vt:lpstr>'пер Пестеля 1-й д. 30'!ДОЛГ</vt:lpstr>
      <vt:lpstr>'пер Пестеля 1-й д. 30'!ЗАТРАЧЕНОК</vt:lpstr>
      <vt:lpstr>'пер Пестеля 1-й д. 30'!ЗАТРАЧЕНОТ</vt:lpstr>
      <vt:lpstr>'пер Пестеля 1-й д. 30'!ЗАТРЕМ</vt:lpstr>
      <vt:lpstr>'пер Пестеля 1-й д. 30'!ИСХДОЛГ</vt:lpstr>
      <vt:lpstr>'пер Пестеля 1-й д. 30'!ИСХСАЛЬДО</vt:lpstr>
      <vt:lpstr>'пер Пестеля 1-й д. 30'!КАП</vt:lpstr>
      <vt:lpstr>'пер Пестеля 1-й д. 30'!КПЕРЕЧИСК</vt:lpstr>
      <vt:lpstr>'пер Пестеля 1-й д. 30'!КПЕРЕЧИСТ</vt:lpstr>
      <vt:lpstr>'пер Пестеля 1-й д. 30'!НАЧРЕМ</vt:lpstr>
      <vt:lpstr>'пер Пестеля 1-й д. 30'!НЕЖНАЧРЕМ</vt:lpstr>
      <vt:lpstr>'пер Пестеля 1-й д. 30'!ОПАЛЧЕНОТ</vt:lpstr>
      <vt:lpstr>'пер Пестеля 1-й д. 30'!ОПЛАЧЕНОК</vt:lpstr>
      <vt:lpstr>'пер Пестеля 1-й д. 30'!ОСТ</vt:lpstr>
      <vt:lpstr>'пер Пестеля 1-й д. 30'!ПЛОЩАДЬ</vt:lpstr>
      <vt:lpstr>'пер Пестеля 1-й д. 30'!РАЗМЕРПЛАТЫ</vt:lpstr>
      <vt:lpstr>'пер Пестеля 1-й д. 30'!ТАРОТОП</vt:lpstr>
      <vt:lpstr>'пер Пестеля 1-й д. 30'!ТАРХВС</vt:lpstr>
      <vt:lpstr>'пер Пестеля 1-й д. 30'!ТБО</vt:lpstr>
      <vt:lpstr>'пер Пестеля 1-й д. 30'!ТБОНАЧ</vt:lpstr>
      <vt:lpstr>'пер Пестеля 1-й д. 30'!ТБОНЕД</vt:lpstr>
      <vt:lpstr>'пер Пестеля 1-й д. 30'!ТБООПЛ</vt:lpstr>
      <vt:lpstr>'пер Пестеля 1-й д. 30'!ТБОПОСТ</vt:lpstr>
      <vt:lpstr>'пер Пестеля 1-й д. 30'!ТЕК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2018-03-30T13:21:33Z</dcterms:created>
  <dcterms:modified xsi:type="dcterms:W3CDTF">2018-03-30T13:21:33Z</dcterms:modified>
</cp:coreProperties>
</file>